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ices.mocr\101_Users\Users5\PanikovaE\Plocha\"/>
    </mc:Choice>
  </mc:AlternateContent>
  <xr:revisionPtr revIDLastSave="0" documentId="8_{78549FA9-2DA9-454E-B65C-11F18A38DE8C}" xr6:coauthVersionLast="36" xr6:coauthVersionMax="36" xr10:uidLastSave="{00000000-0000-0000-0000-000000000000}"/>
  <bookViews>
    <workbookView xWindow="0" yWindow="732" windowWidth="29400" windowHeight="1746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8" i="1" l="1"/>
  <c r="G24" i="1" l="1"/>
  <c r="G23" i="1"/>
  <c r="G22" i="1"/>
  <c r="G21" i="1"/>
  <c r="G20" i="1"/>
  <c r="G19" i="1"/>
  <c r="G25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<sst xmlns="http://schemas.openxmlformats.org/spreadsheetml/2006/main" count="62" uniqueCount="40">
  <si>
    <t>Formulář pro poskytnutí informací o platech a odměnách za rok 2024</t>
  </si>
  <si>
    <t>Instituce</t>
  </si>
  <si>
    <t>Ministerstvo obrany</t>
  </si>
  <si>
    <t>ICO</t>
  </si>
  <si>
    <t>60162694</t>
  </si>
  <si>
    <t>Datová schránka</t>
  </si>
  <si>
    <t>hjyaavk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</si>
  <si>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</si>
  <si>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</si>
  <si>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</si>
  <si>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</si>
  <si>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</si>
  <si>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</si>
  <si>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</si>
  <si>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</si>
  <si>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</si>
  <si>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</si>
  <si>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</si>
  <si>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Přímo podřízený D /</t>
  </si>
  <si>
    <t>Ministr/ministryně obrany</t>
  </si>
  <si>
    <t>Splnění mimořádných a zvlášt významných pracovních/služebních úkolů úkolů</t>
  </si>
  <si>
    <t>služební vozidlo</t>
  </si>
  <si>
    <t>Přímo podřízený A</t>
  </si>
  <si>
    <t>Přímo podřízený A /</t>
  </si>
  <si>
    <t>Přímo podřízený B</t>
  </si>
  <si>
    <t>Přímo podřízený C</t>
  </si>
  <si>
    <t>Přímo podřízený D</t>
  </si>
  <si>
    <t>Přímo podřízený E</t>
  </si>
  <si>
    <t>Přímo podřízený F</t>
  </si>
  <si>
    <t>Přímo podřízený I</t>
  </si>
  <si>
    <t>Přímo podřízený J</t>
  </si>
  <si>
    <t>Přímo podřízený M</t>
  </si>
  <si>
    <t>Přímo podřízený N</t>
  </si>
  <si>
    <t>Přímo podřízený O</t>
  </si>
  <si>
    <t>Přímo podřízený P</t>
  </si>
  <si>
    <t>Přímo podřízený R</t>
  </si>
  <si>
    <t>Přímo podřízený S</t>
  </si>
  <si>
    <t>*** 342 000</t>
  </si>
  <si>
    <t>*** náhrada výdajů dle § 5 § 12 zákona č. 236/1995 Sb.</t>
  </si>
  <si>
    <t>Kázeňská odměna za příkladné plnění služebních povinností-nepodléhá zdanění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</si>
</sst>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8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0" fillId="4" borderId="4" xfId="0" applyFill="1" applyBorder="1"/>
    <xf numFmtId="164" fontId="6" fillId="2" borderId="4" xfId="0" applyNumberFormat="1" applyFont="1" applyFill="1" applyBorder="1"/>
    <xf numFmtId="164" fontId="0" fillId="2" borderId="4" xfId="0" applyNumberFormat="1" applyFill="1" applyBorder="1"/>
    <xf numFmtId="164" fontId="15" fillId="4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164" fontId="15" fillId="4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16" fillId="0" borderId="0" xfId="0" applyFont="1"/>
    <xf numFmtId="0" fontId="17" fillId="2" borderId="4" xfId="0" applyFont="1" applyFill="1" applyBorder="1" applyAlignment="1">
      <alignment wrapText="1"/>
    </xf>
    <xf numFmtId="0" fontId="0" fillId="0" borderId="0" xfId="0" applyAlignment="1">
      <alignment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4" fillId="4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5"/>
  <sheetViews>
    <sheetView tabSelected="1" topLeftCell="D4" zoomScale="90" zoomScaleNormal="90" workbookViewId="0">
      <selection activeCell="K8" sqref="K8"/>
    </sheetView>
  </sheetViews>
  <sheetFormatPr defaultColWidth="11.09765625" defaultRowHeight="15" customHeight="1"/>
  <cols>
    <col min="1" max="1" width="35" customWidth="1"/>
    <col min="2" max="2" width="15.3984375" customWidth="1"/>
    <col min="3" max="4" width="13.09765625" customWidth="1"/>
    <col min="5" max="5" width="17.5" customWidth="1"/>
    <col min="6" max="6" width="16.8984375" customWidth="1"/>
    <col min="7" max="7" width="20.59765625" customWidth="1"/>
    <col min="8" max="8" width="24.69921875" customWidth="1"/>
    <col min="9" max="9" width="71.19921875" bestFit="1" customWidth="1"/>
    <col min="10" max="10" width="14.8984375" customWidth="1"/>
    <col min="11" max="11" width="13" customWidth="1"/>
    <col min="12" max="28" width="10.5" customWidth="1"/>
  </cols>
  <sheetData>
    <row r="1" spans="1:28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6">
      <c r="A2" s="13" t="s">
        <v>1</v>
      </c>
      <c r="B2" s="17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6">
      <c r="A3" s="13" t="s">
        <v>3</v>
      </c>
      <c r="B3" s="17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6">
      <c r="A4" s="13" t="s">
        <v>5</v>
      </c>
      <c r="B4" s="17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6">
      <c r="A5" s="18" t="s">
        <v>7</v>
      </c>
      <c r="B5" s="17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2" customFormat="1" ht="15.6">
      <c r="A6" s="22" t="s">
        <v>8</v>
      </c>
      <c r="C6" s="23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8" spans="1:28" ht="120.9" customHeight="1">
      <c r="A8" s="33" t="s">
        <v>9</v>
      </c>
      <c r="B8" s="33" t="s">
        <v>10</v>
      </c>
      <c r="C8" s="33" t="s">
        <v>11</v>
      </c>
      <c r="D8" s="33" t="s">
        <v>12</v>
      </c>
      <c r="E8" s="33" t="s">
        <v>13</v>
      </c>
      <c r="F8" s="33" t="s">
        <v>14</v>
      </c>
      <c r="G8" s="34" t="s">
        <v>15</v>
      </c>
      <c r="H8" s="33" t="s">
        <v>16</v>
      </c>
      <c r="I8" s="3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4" t="s">
        <v>22</v>
      </c>
      <c r="B9" s="15">
        <v>2024</v>
      </c>
      <c r="C9" s="15">
        <v>12</v>
      </c>
      <c r="D9" s="15">
        <v>1</v>
      </c>
      <c r="E9" s="16">
        <v>1883592</v>
      </c>
      <c r="F9" s="16">
        <v>750000</v>
      </c>
      <c r="G9" s="32">
        <f>E9+F9</f>
        <v>2633592</v>
      </c>
      <c r="H9" s="25" t="s">
        <v>21</v>
      </c>
      <c r="I9" s="25" t="s">
        <v>20</v>
      </c>
      <c r="J9" s="4"/>
    </row>
    <row r="10" spans="1:28" ht="15.75" customHeight="1">
      <c r="A10" s="14" t="s">
        <v>23</v>
      </c>
      <c r="B10" s="15">
        <v>2024</v>
      </c>
      <c r="C10" s="15">
        <v>12</v>
      </c>
      <c r="D10" s="15">
        <v>1</v>
      </c>
      <c r="E10" s="16">
        <v>2132625</v>
      </c>
      <c r="F10" s="16">
        <v>750000</v>
      </c>
      <c r="G10" s="32">
        <f>E10+F10</f>
        <v>2882625</v>
      </c>
      <c r="H10" s="25" t="s">
        <v>21</v>
      </c>
      <c r="I10" s="25" t="s">
        <v>20</v>
      </c>
      <c r="J10" s="4"/>
    </row>
    <row r="11" spans="1:28" ht="15.75" customHeight="1">
      <c r="A11" s="14" t="s">
        <v>24</v>
      </c>
      <c r="B11" s="15">
        <v>2024</v>
      </c>
      <c r="C11" s="15">
        <v>12</v>
      </c>
      <c r="D11" s="15">
        <v>1</v>
      </c>
      <c r="E11" s="16">
        <v>1394720</v>
      </c>
      <c r="F11" s="16">
        <v>500000</v>
      </c>
      <c r="G11" s="32">
        <f>E11+F11</f>
        <v>1894720</v>
      </c>
      <c r="H11" s="25" t="s">
        <v>21</v>
      </c>
      <c r="I11" s="25" t="s">
        <v>20</v>
      </c>
      <c r="J11" s="4"/>
    </row>
    <row r="12" spans="1:28" ht="17.399999999999999" customHeight="1">
      <c r="A12" s="35" t="s">
        <v>25</v>
      </c>
      <c r="B12" s="36">
        <v>2024</v>
      </c>
      <c r="C12" s="36">
        <v>12</v>
      </c>
      <c r="D12" s="36">
        <v>1</v>
      </c>
      <c r="E12" s="37">
        <v>1650716</v>
      </c>
      <c r="F12" s="38">
        <v>500000</v>
      </c>
      <c r="G12" s="39">
        <f t="shared" ref="G12:G17" si="0">E12+F12</f>
        <v>2150716</v>
      </c>
      <c r="H12" s="40" t="s">
        <v>21</v>
      </c>
      <c r="I12" s="40" t="s">
        <v>20</v>
      </c>
    </row>
    <row r="13" spans="1:28" ht="15.75" customHeight="1">
      <c r="A13" s="19" t="s">
        <v>26</v>
      </c>
      <c r="B13" s="15">
        <v>2024</v>
      </c>
      <c r="C13" s="15">
        <v>12</v>
      </c>
      <c r="D13" s="15">
        <v>1</v>
      </c>
      <c r="E13" s="30">
        <v>1783646</v>
      </c>
      <c r="F13" s="16">
        <v>500000</v>
      </c>
      <c r="G13" s="32">
        <f t="shared" si="0"/>
        <v>2283646</v>
      </c>
      <c r="H13" s="25" t="s">
        <v>21</v>
      </c>
      <c r="I13" s="25" t="s">
        <v>20</v>
      </c>
    </row>
    <row r="14" spans="1:28" ht="15.75" hidden="1" customHeight="1">
      <c r="A14" s="19" t="s">
        <v>18</v>
      </c>
      <c r="B14" s="15">
        <v>2024</v>
      </c>
      <c r="C14" s="19"/>
      <c r="D14" s="19"/>
      <c r="E14" s="19"/>
      <c r="F14" s="16"/>
      <c r="G14" s="32">
        <f t="shared" si="0"/>
        <v>0</v>
      </c>
      <c r="H14" s="26"/>
      <c r="I14" s="26"/>
    </row>
    <row r="15" spans="1:28" ht="15.75" customHeight="1">
      <c r="A15" s="19" t="s">
        <v>27</v>
      </c>
      <c r="B15" s="15">
        <v>2024</v>
      </c>
      <c r="C15" s="15">
        <v>12</v>
      </c>
      <c r="D15" s="15">
        <v>1</v>
      </c>
      <c r="E15" s="30">
        <v>1783334</v>
      </c>
      <c r="F15" s="16">
        <v>500000</v>
      </c>
      <c r="G15" s="32">
        <f t="shared" si="0"/>
        <v>2283334</v>
      </c>
      <c r="H15" s="25" t="s">
        <v>21</v>
      </c>
      <c r="I15" s="25" t="s">
        <v>20</v>
      </c>
    </row>
    <row r="16" spans="1:28" ht="15.75" customHeight="1">
      <c r="A16" s="19" t="s">
        <v>28</v>
      </c>
      <c r="B16" s="15">
        <v>2024</v>
      </c>
      <c r="C16" s="15">
        <v>12</v>
      </c>
      <c r="D16" s="15">
        <v>1</v>
      </c>
      <c r="E16" s="30">
        <v>1428462</v>
      </c>
      <c r="F16" s="16">
        <v>400000</v>
      </c>
      <c r="G16" s="32">
        <f t="shared" si="0"/>
        <v>1828462</v>
      </c>
      <c r="H16" s="25" t="s">
        <v>21</v>
      </c>
      <c r="I16" s="25" t="s">
        <v>20</v>
      </c>
    </row>
    <row r="17" spans="1:12" ht="15.75" customHeight="1">
      <c r="A17" s="19" t="s">
        <v>29</v>
      </c>
      <c r="B17" s="15">
        <v>2024</v>
      </c>
      <c r="C17" s="15">
        <v>12</v>
      </c>
      <c r="D17" s="15">
        <v>1</v>
      </c>
      <c r="E17" s="30">
        <v>1855454</v>
      </c>
      <c r="F17" s="16">
        <v>500000</v>
      </c>
      <c r="G17" s="32">
        <f t="shared" si="0"/>
        <v>2355454</v>
      </c>
      <c r="H17" s="25" t="s">
        <v>21</v>
      </c>
      <c r="I17" s="25" t="s">
        <v>20</v>
      </c>
    </row>
    <row r="18" spans="1:12" ht="15.75" customHeight="1">
      <c r="A18" s="35" t="s">
        <v>30</v>
      </c>
      <c r="B18" s="36">
        <v>2024</v>
      </c>
      <c r="C18" s="36">
        <v>12</v>
      </c>
      <c r="D18" s="36">
        <v>1</v>
      </c>
      <c r="E18" s="44">
        <v>1850280</v>
      </c>
      <c r="F18" s="38">
        <v>200000</v>
      </c>
      <c r="G18" s="39">
        <f>1850280+200000</f>
        <v>2050280</v>
      </c>
      <c r="H18" s="40" t="s">
        <v>21</v>
      </c>
      <c r="I18" s="26" t="s">
        <v>39</v>
      </c>
    </row>
    <row r="19" spans="1:12" ht="15.75" customHeight="1">
      <c r="A19" s="19" t="s">
        <v>31</v>
      </c>
      <c r="B19" s="15">
        <v>2024</v>
      </c>
      <c r="C19" s="15">
        <v>12</v>
      </c>
      <c r="D19" s="15">
        <v>1</v>
      </c>
      <c r="E19" s="30">
        <v>1662918</v>
      </c>
      <c r="F19" s="16">
        <v>400000</v>
      </c>
      <c r="G19" s="32">
        <f t="shared" ref="G19:G23" si="1">E19+F19</f>
        <v>2062918</v>
      </c>
      <c r="H19" s="26"/>
      <c r="I19" s="25" t="s">
        <v>20</v>
      </c>
    </row>
    <row r="20" spans="1:12" ht="15.75" customHeight="1">
      <c r="A20" s="19" t="s">
        <v>32</v>
      </c>
      <c r="B20" s="15">
        <v>2024</v>
      </c>
      <c r="C20" s="15">
        <v>12</v>
      </c>
      <c r="D20" s="15">
        <v>1</v>
      </c>
      <c r="E20" s="30">
        <v>1365020</v>
      </c>
      <c r="F20" s="16">
        <v>400000</v>
      </c>
      <c r="G20" s="32">
        <f t="shared" si="1"/>
        <v>1765020</v>
      </c>
      <c r="H20" s="26"/>
      <c r="I20" s="25" t="s">
        <v>20</v>
      </c>
    </row>
    <row r="21" spans="1:12" ht="15.75" customHeight="1">
      <c r="A21" s="19" t="s">
        <v>33</v>
      </c>
      <c r="B21" s="15">
        <v>2024</v>
      </c>
      <c r="C21" s="15">
        <v>12</v>
      </c>
      <c r="D21" s="15">
        <v>1</v>
      </c>
      <c r="E21" s="30">
        <v>1399093</v>
      </c>
      <c r="F21" s="16">
        <v>240000</v>
      </c>
      <c r="G21" s="32">
        <f t="shared" si="1"/>
        <v>1639093</v>
      </c>
      <c r="H21" s="26"/>
      <c r="I21" s="25" t="s">
        <v>20</v>
      </c>
    </row>
    <row r="22" spans="1:12" ht="15.75" customHeight="1">
      <c r="A22" s="20" t="s">
        <v>34</v>
      </c>
      <c r="B22" s="15">
        <v>2024</v>
      </c>
      <c r="C22" s="15">
        <v>12</v>
      </c>
      <c r="D22" s="15">
        <v>1</v>
      </c>
      <c r="E22" s="31">
        <v>1225454</v>
      </c>
      <c r="F22" s="16">
        <v>300000</v>
      </c>
      <c r="G22" s="32">
        <f t="shared" si="1"/>
        <v>1525454</v>
      </c>
      <c r="H22" s="27"/>
      <c r="I22" s="25" t="s">
        <v>20</v>
      </c>
    </row>
    <row r="23" spans="1:12" ht="15.75" customHeight="1">
      <c r="A23" s="20" t="s">
        <v>35</v>
      </c>
      <c r="B23" s="15">
        <v>2024</v>
      </c>
      <c r="C23" s="15">
        <v>11</v>
      </c>
      <c r="D23" s="15">
        <v>1</v>
      </c>
      <c r="E23" s="31">
        <v>1231735</v>
      </c>
      <c r="F23" s="16">
        <v>300000</v>
      </c>
      <c r="G23" s="32">
        <f t="shared" si="1"/>
        <v>1531735</v>
      </c>
      <c r="H23" s="27"/>
      <c r="I23" s="25" t="s">
        <v>20</v>
      </c>
      <c r="L23" s="41"/>
    </row>
    <row r="24" spans="1:12" ht="15.75" customHeight="1">
      <c r="A24" s="35" t="s">
        <v>36</v>
      </c>
      <c r="B24" s="36">
        <v>2024</v>
      </c>
      <c r="C24" s="36">
        <v>12</v>
      </c>
      <c r="D24" s="36">
        <v>1</v>
      </c>
      <c r="E24" s="44">
        <v>1089480</v>
      </c>
      <c r="F24" s="38">
        <v>240000</v>
      </c>
      <c r="G24" s="45">
        <f>1089480+240000</f>
        <v>1329480</v>
      </c>
      <c r="H24" s="27"/>
      <c r="I24" s="26" t="s">
        <v>39</v>
      </c>
    </row>
    <row r="25" spans="1:12" ht="15.75" customHeight="1">
      <c r="A25" s="20" t="s">
        <v>19</v>
      </c>
      <c r="B25" s="15">
        <v>2024</v>
      </c>
      <c r="C25" s="15">
        <v>12</v>
      </c>
      <c r="D25" s="15"/>
      <c r="E25" s="31">
        <v>2343600</v>
      </c>
      <c r="F25" s="16" t="s">
        <v>37</v>
      </c>
      <c r="G25" s="28">
        <f>E25+342000</f>
        <v>2685600</v>
      </c>
      <c r="H25" s="25" t="s">
        <v>21</v>
      </c>
      <c r="I25" s="42" t="s">
        <v>38</v>
      </c>
    </row>
    <row r="26" spans="1:12" ht="15.75" customHeight="1">
      <c r="A26" s="21"/>
      <c r="B26" s="15"/>
      <c r="C26" s="20"/>
      <c r="D26" s="20"/>
      <c r="E26" s="21"/>
      <c r="F26" s="20"/>
      <c r="G26" s="29"/>
      <c r="H26" s="27"/>
      <c r="I26" s="27"/>
    </row>
    <row r="27" spans="1:12" ht="15.75" customHeight="1">
      <c r="A27" s="21"/>
      <c r="B27" s="15"/>
      <c r="C27" s="20"/>
      <c r="D27" s="20"/>
      <c r="E27" s="21"/>
      <c r="F27" s="20"/>
      <c r="G27" s="29"/>
      <c r="H27" s="27"/>
      <c r="I27" s="27"/>
    </row>
    <row r="28" spans="1:12" ht="15.75" customHeight="1">
      <c r="A28" s="21"/>
      <c r="B28" s="15"/>
      <c r="C28" s="20"/>
      <c r="D28" s="20"/>
      <c r="E28" s="21"/>
      <c r="F28" s="20"/>
      <c r="G28" s="29"/>
      <c r="H28" s="27"/>
      <c r="I28" s="27"/>
    </row>
    <row r="29" spans="1:12" ht="15.75" customHeight="1">
      <c r="A29" s="21"/>
      <c r="B29" s="15"/>
      <c r="C29" s="20"/>
      <c r="D29" s="20"/>
      <c r="E29" s="21"/>
      <c r="F29" s="20"/>
      <c r="G29" s="29"/>
      <c r="H29" s="27"/>
      <c r="I29" s="27"/>
    </row>
    <row r="30" spans="1:12" ht="15.75" customHeight="1">
      <c r="A30" s="21"/>
      <c r="B30" s="15"/>
      <c r="C30" s="20"/>
      <c r="D30" s="20"/>
      <c r="E30" s="21"/>
      <c r="F30" s="20"/>
      <c r="G30" s="29"/>
      <c r="H30" s="27"/>
      <c r="I30" s="27"/>
    </row>
    <row r="31" spans="1:12" ht="15.75" customHeight="1">
      <c r="A31" s="21"/>
      <c r="B31" s="15"/>
      <c r="C31" s="20"/>
      <c r="D31" s="20"/>
      <c r="E31" s="21"/>
      <c r="F31" s="20"/>
      <c r="G31" s="29"/>
      <c r="H31" s="27"/>
      <c r="I31" s="27"/>
    </row>
    <row r="32" spans="1:12" ht="15.75" customHeight="1">
      <c r="A32" s="21"/>
      <c r="B32" s="15"/>
      <c r="C32" s="20"/>
      <c r="D32" s="20"/>
      <c r="E32" s="21"/>
      <c r="F32" s="20"/>
      <c r="G32" s="29"/>
      <c r="H32" s="27"/>
      <c r="I32" s="27"/>
    </row>
    <row r="33" spans="1:9" ht="15.75" customHeight="1">
      <c r="A33" s="21"/>
      <c r="B33" s="15"/>
      <c r="C33" s="20"/>
      <c r="D33" s="20"/>
      <c r="E33" s="21"/>
      <c r="F33" s="20"/>
      <c r="G33" s="29"/>
      <c r="H33" s="27"/>
      <c r="I33" s="27"/>
    </row>
    <row r="34" spans="1:9" ht="15.75" customHeight="1">
      <c r="A34" s="9"/>
      <c r="B34" s="10"/>
      <c r="E34" s="11"/>
      <c r="F34" s="12"/>
    </row>
    <row r="35" spans="1:9" ht="15.75" customHeight="1">
      <c r="A35" s="5"/>
      <c r="B35" s="6"/>
      <c r="E35" s="7"/>
      <c r="F35" s="8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/>
    <row r="42" spans="1:9" ht="15.75" customHeight="1">
      <c r="A42" s="43"/>
    </row>
    <row r="43" spans="1:9" ht="15.75" customHeight="1">
      <c r="A43" s="43"/>
    </row>
    <row r="44" spans="1:9" ht="15.75" customHeight="1">
      <c r="A44" s="43"/>
    </row>
    <row r="45" spans="1:9" ht="15.75" customHeight="1">
      <c r="A45" s="43"/>
    </row>
    <row r="46" spans="1:9" ht="15.75" customHeight="1">
      <c r="A46" s="43"/>
    </row>
    <row r="47" spans="1:9" ht="15.75" customHeight="1">
      <c r="A47" s="43"/>
    </row>
    <row r="48" spans="1:9" ht="15.75" customHeight="1">
      <c r="A48" s="43"/>
    </row>
    <row r="49" spans="1:1" ht="15.75" customHeight="1">
      <c r="A49" s="43"/>
    </row>
    <row r="50" spans="1:1" ht="15.75" customHeight="1">
      <c r="A50" s="43"/>
    </row>
    <row r="51" spans="1:1" ht="15.75" customHeight="1">
      <c r="A51" s="43"/>
    </row>
    <row r="52" spans="1:1" ht="15.75" customHeight="1">
      <c r="A52" s="43"/>
    </row>
    <row r="53" spans="1:1" ht="15.75" customHeight="1">
      <c r="A53" s="43"/>
    </row>
    <row r="54" spans="1:1" ht="15.75" customHeight="1">
      <c r="A54" s="43"/>
    </row>
    <row r="55" spans="1:1" ht="15.75" customHeight="1">
      <c r="A55" s="43"/>
    </row>
    <row r="56" spans="1:1" ht="15.75" customHeight="1">
      <c r="A56" s="43"/>
    </row>
    <row r="57" spans="1:1" ht="15.75" customHeight="1">
      <c r="A57" s="43"/>
    </row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ageMargins left="0.70866141732283472" right="0.70866141732283472" top="0.74803149606299213" bottom="0.74803149606299213" header="0" footer="0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Pániková Eleonóra - MO 8694 - ŠIS AČR</cp:lastModifiedBy>
  <cp:lastPrinted>2025-03-06T15:29:13Z</cp:lastPrinted>
  <dcterms:created xsi:type="dcterms:W3CDTF">2020-04-29T09:28:31Z</dcterms:created>
  <dcterms:modified xsi:type="dcterms:W3CDTF">2025-03-06T15:31:42Z</dcterms:modified>
</cp:coreProperties>
</file>