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pisy\2022\Zákon č. 106-1999\2.Q 2022\"/>
    </mc:Choice>
  </mc:AlternateContent>
  <bookViews>
    <workbookView xWindow="0" yWindow="0" windowWidth="28800" windowHeight="12135"/>
  </bookViews>
  <sheets>
    <sheet name="1. Počty-2.Q 2022(tab.5.20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/>
  <c r="C27" i="1"/>
  <c r="E26" i="1"/>
  <c r="D26" i="1"/>
  <c r="C26" i="1"/>
  <c r="E25" i="1"/>
  <c r="D25" i="1"/>
  <c r="C25" i="1"/>
  <c r="E24" i="1"/>
  <c r="E28" i="1" s="1"/>
  <c r="D24" i="1"/>
  <c r="D28" i="1" s="1"/>
  <c r="C24" i="1"/>
  <c r="C28" i="1" s="1"/>
  <c r="C22" i="1"/>
  <c r="F21" i="1"/>
  <c r="F27" i="1" s="1"/>
  <c r="F20" i="1"/>
  <c r="F18" i="1" s="1"/>
  <c r="F22" i="1" s="1"/>
  <c r="F19" i="1"/>
  <c r="E18" i="1"/>
  <c r="E22" i="1" s="1"/>
  <c r="D18" i="1"/>
  <c r="D22" i="1" s="1"/>
  <c r="C18" i="1"/>
  <c r="E16" i="1"/>
  <c r="F15" i="1"/>
  <c r="F14" i="1"/>
  <c r="F26" i="1" s="1"/>
  <c r="F13" i="1"/>
  <c r="F12" i="1" s="1"/>
  <c r="F16" i="1" s="1"/>
  <c r="E12" i="1"/>
  <c r="D12" i="1"/>
  <c r="D16" i="1" s="1"/>
  <c r="C12" i="1"/>
  <c r="C16" i="1" s="1"/>
  <c r="E10" i="1"/>
  <c r="D10" i="1"/>
  <c r="F9" i="1"/>
  <c r="F8" i="1"/>
  <c r="F7" i="1"/>
  <c r="F6" i="1" s="1"/>
  <c r="F10" i="1" s="1"/>
  <c r="E6" i="1"/>
  <c r="D6" i="1"/>
  <c r="C6" i="1"/>
  <c r="C10" i="1" s="1"/>
  <c r="F25" i="1" l="1"/>
  <c r="F24" i="1" s="1"/>
  <c r="F28" i="1" s="1"/>
</calcChain>
</file>

<file path=xl/sharedStrings.xml><?xml version="1.0" encoding="utf-8"?>
<sst xmlns="http://schemas.openxmlformats.org/spreadsheetml/2006/main" count="33" uniqueCount="20">
  <si>
    <t>Tabulka 5.20 - Plnění limitu počtů zaměstnanců k 30. červnu 2022</t>
  </si>
  <si>
    <t>Kategorie zaměstnanců</t>
  </si>
  <si>
    <t>Počty zaměstnanců</t>
  </si>
  <si>
    <t>Limit</t>
  </si>
  <si>
    <t>Skutečnost (S)</t>
  </si>
  <si>
    <t>Rozdíl</t>
  </si>
  <si>
    <t xml:space="preserve">Stanovený </t>
  </si>
  <si>
    <t>Upravený (U)</t>
  </si>
  <si>
    <t>(S-U)</t>
  </si>
  <si>
    <t>Vojáci z povolání</t>
  </si>
  <si>
    <r>
      <t>a)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Státní správa celkem</t>
    </r>
  </si>
  <si>
    <t xml:space="preserve">        v tom: ústřední orgán</t>
  </si>
  <si>
    <t xml:space="preserve">                    správa ve složkách obrany</t>
  </si>
  <si>
    <r>
      <t>b)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</si>
  <si>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t>CELKEM</t>
  </si>
  <si>
    <t>Zaměstnanci v pracovním poměru</t>
  </si>
  <si>
    <r>
      <t>a)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Times New Roman"/>
        <family val="1"/>
        <charset val="238"/>
      </rPr>
      <t>Státní správa celkem</t>
    </r>
  </si>
  <si>
    <t xml:space="preserve"> Zaměstnanci na služebních místech dle zákona o státní službě</t>
  </si>
  <si>
    <r>
      <t>b)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</si>
  <si>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t>Zaměstnanci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</si>
</sst>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/>
    <xf numFmtId="0" fontId="0" fillId="0" borderId="15" xfId="0" applyBorder="1" applyAlignment="1"/>
    <xf numFmtId="0" fontId="2" fillId="0" borderId="5" xfId="0" applyFont="1" applyBorder="1" applyAlignment="1">
      <alignment horizontal="left" vertical="center" wrapText="1" indent="2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 wrapText="1" indent="2"/>
    </xf>
    <xf numFmtId="3" fontId="2" fillId="0" borderId="17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0" fontId="2" fillId="3" borderId="20" xfId="0" applyFont="1" applyFill="1" applyBorder="1" applyAlignment="1">
      <alignment vertical="center" wrapText="1"/>
    </xf>
    <xf numFmtId="3" fontId="2" fillId="3" borderId="21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4" fillId="0" borderId="8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9"/>
  <sheetViews>
    <sheetView tabSelected="1" workbookViewId="0">
      <selection activeCell="O5" sqref="O5"/>
    </sheetView>
  </sheetViews>
  <sheetFormatPr defaultRowHeight="15" x14ac:dyDescent="0.25"/>
  <cols>
    <col min="1" max="1" width="0.85546875" customWidth="1"/>
    <col min="2" max="2" width="41.28515625" customWidth="1"/>
    <col min="3" max="6" width="14.5703125" style="37" customWidth="1"/>
  </cols>
  <sheetData>
    <row r="1" spans="2:8" ht="21" customHeight="1" thickBot="1" x14ac:dyDescent="0.3">
      <c r="B1" s="1" t="s">
        <v>0</v>
      </c>
      <c r="C1" s="1"/>
      <c r="D1" s="2"/>
      <c r="E1" s="2"/>
      <c r="F1" s="2"/>
    </row>
    <row r="2" spans="2:8" x14ac:dyDescent="0.25">
      <c r="B2" s="3" t="s">
        <v>1</v>
      </c>
      <c r="C2" s="4" t="s">
        <v>2</v>
      </c>
      <c r="D2" s="5"/>
      <c r="E2" s="5"/>
      <c r="F2" s="6"/>
    </row>
    <row r="3" spans="2:8" ht="15" customHeight="1" x14ac:dyDescent="0.25">
      <c r="B3" s="7"/>
      <c r="C3" s="8" t="s">
        <v>3</v>
      </c>
      <c r="D3" s="9"/>
      <c r="E3" s="10" t="s">
        <v>4</v>
      </c>
      <c r="F3" s="11" t="s">
        <v>5</v>
      </c>
    </row>
    <row r="4" spans="2:8" ht="16.5" thickBot="1" x14ac:dyDescent="0.3">
      <c r="B4" s="12"/>
      <c r="C4" s="13" t="s">
        <v>6</v>
      </c>
      <c r="D4" s="14" t="s">
        <v>7</v>
      </c>
      <c r="E4" s="15"/>
      <c r="F4" s="16" t="s">
        <v>8</v>
      </c>
    </row>
    <row r="5" spans="2:8" ht="15.75" x14ac:dyDescent="0.25">
      <c r="B5" s="17" t="s">
        <v>9</v>
      </c>
      <c r="C5" s="18"/>
      <c r="D5" s="19"/>
      <c r="E5" s="19"/>
      <c r="F5" s="20"/>
    </row>
    <row r="6" spans="2:8" ht="18" customHeight="1" x14ac:dyDescent="0.25">
      <c r="B6" s="21" t="s">
        <v>10</v>
      </c>
      <c r="C6" s="22">
        <f>SUM(C7:C8)</f>
        <v>904</v>
      </c>
      <c r="D6" s="23">
        <f>SUM(D7:D8)</f>
        <v>904</v>
      </c>
      <c r="E6" s="23">
        <f>SUM(E7:E8)</f>
        <v>795.24</v>
      </c>
      <c r="F6" s="24">
        <f>SUM(F7:F8)</f>
        <v>-108.75999999999999</v>
      </c>
    </row>
    <row r="7" spans="2:8" ht="18" customHeight="1" x14ac:dyDescent="0.25">
      <c r="B7" s="25" t="s">
        <v>11</v>
      </c>
      <c r="C7" s="26">
        <v>613</v>
      </c>
      <c r="D7" s="27">
        <v>613</v>
      </c>
      <c r="E7" s="27">
        <v>529.5</v>
      </c>
      <c r="F7" s="28">
        <f>SUM(E7-D7)</f>
        <v>-83.5</v>
      </c>
    </row>
    <row r="8" spans="2:8" ht="18" customHeight="1" x14ac:dyDescent="0.25">
      <c r="B8" s="25" t="s">
        <v>12</v>
      </c>
      <c r="C8" s="26">
        <v>291</v>
      </c>
      <c r="D8" s="27">
        <v>291</v>
      </c>
      <c r="E8" s="27">
        <v>265.74</v>
      </c>
      <c r="F8" s="28">
        <f t="shared" ref="F8:F9" si="0">SUM(E8-D8)</f>
        <v>-25.259999999999991</v>
      </c>
    </row>
    <row r="9" spans="2:8" ht="18" customHeight="1" thickBot="1" x14ac:dyDescent="0.3">
      <c r="B9" s="29" t="s">
        <v>13</v>
      </c>
      <c r="C9" s="30">
        <v>26130</v>
      </c>
      <c r="D9" s="31">
        <v>26130</v>
      </c>
      <c r="E9" s="31">
        <v>25566.799999999999</v>
      </c>
      <c r="F9" s="32">
        <f t="shared" si="0"/>
        <v>-563.20000000000073</v>
      </c>
    </row>
    <row r="10" spans="2:8" ht="18" customHeight="1" thickBot="1" x14ac:dyDescent="0.3">
      <c r="B10" s="33" t="s">
        <v>14</v>
      </c>
      <c r="C10" s="34">
        <f>SUM(C6+C9)</f>
        <v>27034</v>
      </c>
      <c r="D10" s="35">
        <f>SUM(D6+D9)</f>
        <v>27034</v>
      </c>
      <c r="E10" s="35">
        <f>SUM(E6+E9)</f>
        <v>26362.04</v>
      </c>
      <c r="F10" s="36">
        <f>SUM(F6+F9)</f>
        <v>-671.96000000000072</v>
      </c>
    </row>
    <row r="11" spans="2:8" ht="18" customHeight="1" x14ac:dyDescent="0.25">
      <c r="B11" s="17" t="s">
        <v>15</v>
      </c>
      <c r="C11" s="18"/>
      <c r="D11" s="19"/>
      <c r="E11" s="19"/>
      <c r="F11" s="20"/>
    </row>
    <row r="12" spans="2:8" ht="18" customHeight="1" x14ac:dyDescent="0.25">
      <c r="B12" s="21" t="s">
        <v>16</v>
      </c>
      <c r="C12" s="22">
        <f>SUM(C13:C14)</f>
        <v>412</v>
      </c>
      <c r="D12" s="23">
        <f>SUM(D13:D14)</f>
        <v>412</v>
      </c>
      <c r="E12" s="23">
        <f>SUM(E13:E14)</f>
        <v>382.81</v>
      </c>
      <c r="F12" s="24">
        <f>SUM(F13:F14)</f>
        <v>-29.189999999999998</v>
      </c>
    </row>
    <row r="13" spans="2:8" ht="18" customHeight="1" x14ac:dyDescent="0.25">
      <c r="B13" s="25" t="s">
        <v>11</v>
      </c>
      <c r="C13" s="26">
        <v>293</v>
      </c>
      <c r="D13" s="27">
        <v>293</v>
      </c>
      <c r="E13" s="27">
        <v>265.12</v>
      </c>
      <c r="F13" s="28">
        <f>SUM(E13-D13)</f>
        <v>-27.879999999999995</v>
      </c>
    </row>
    <row r="14" spans="2:8" ht="18" customHeight="1" x14ac:dyDescent="0.25">
      <c r="B14" s="25" t="s">
        <v>12</v>
      </c>
      <c r="C14" s="26">
        <v>119</v>
      </c>
      <c r="D14" s="27">
        <v>119</v>
      </c>
      <c r="E14" s="27">
        <v>117.69</v>
      </c>
      <c r="F14" s="28">
        <f t="shared" ref="F14:F15" si="1">SUM(E14-D14)</f>
        <v>-1.3100000000000023</v>
      </c>
    </row>
    <row r="15" spans="2:8" ht="18" customHeight="1" thickBot="1" x14ac:dyDescent="0.3">
      <c r="B15" s="29" t="s">
        <v>13</v>
      </c>
      <c r="C15" s="30">
        <v>6587</v>
      </c>
      <c r="D15" s="31">
        <v>6587</v>
      </c>
      <c r="E15" s="31">
        <v>6398.39</v>
      </c>
      <c r="F15" s="32">
        <f t="shared" si="1"/>
        <v>-188.60999999999967</v>
      </c>
      <c r="H15" s="37"/>
    </row>
    <row r="16" spans="2:8" ht="18" customHeight="1" thickBot="1" x14ac:dyDescent="0.3">
      <c r="B16" s="33" t="s">
        <v>14</v>
      </c>
      <c r="C16" s="34">
        <f>SUM(C12+C15)</f>
        <v>6999</v>
      </c>
      <c r="D16" s="35">
        <f>SUM(D12+D15)</f>
        <v>6999</v>
      </c>
      <c r="E16" s="35">
        <f>SUM(E12+E15)</f>
        <v>6781.2000000000007</v>
      </c>
      <c r="F16" s="36">
        <f>SUM(F12+F15)</f>
        <v>-217.79999999999967</v>
      </c>
    </row>
    <row r="17" spans="2:6" ht="18" customHeight="1" x14ac:dyDescent="0.25">
      <c r="B17" s="17" t="s">
        <v>17</v>
      </c>
      <c r="C17" s="18"/>
      <c r="D17" s="19"/>
      <c r="E17" s="19"/>
      <c r="F17" s="20"/>
    </row>
    <row r="18" spans="2:6" ht="18" customHeight="1" x14ac:dyDescent="0.25">
      <c r="B18" s="21" t="s">
        <v>10</v>
      </c>
      <c r="C18" s="22">
        <f>SUM(C19:C20)</f>
        <v>1193</v>
      </c>
      <c r="D18" s="23">
        <f>SUM(D19:D20)</f>
        <v>1193</v>
      </c>
      <c r="E18" s="23">
        <f>SUM(E19:E20)</f>
        <v>1087.49</v>
      </c>
      <c r="F18" s="24">
        <f>SUM(F19:F20)</f>
        <v>-105.50999999999999</v>
      </c>
    </row>
    <row r="19" spans="2:6" ht="18" customHeight="1" x14ac:dyDescent="0.25">
      <c r="B19" s="25" t="s">
        <v>11</v>
      </c>
      <c r="C19" s="26">
        <v>947</v>
      </c>
      <c r="D19" s="27">
        <v>947</v>
      </c>
      <c r="E19" s="27">
        <v>848.23</v>
      </c>
      <c r="F19" s="28">
        <f>SUM(E19-D19)</f>
        <v>-98.769999999999982</v>
      </c>
    </row>
    <row r="20" spans="2:6" ht="18" customHeight="1" x14ac:dyDescent="0.25">
      <c r="B20" s="25" t="s">
        <v>12</v>
      </c>
      <c r="C20" s="26">
        <v>246</v>
      </c>
      <c r="D20" s="27">
        <v>246</v>
      </c>
      <c r="E20" s="27">
        <v>239.26</v>
      </c>
      <c r="F20" s="28">
        <f t="shared" ref="F20:F21" si="2">SUM(E20-D20)</f>
        <v>-6.7400000000000091</v>
      </c>
    </row>
    <row r="21" spans="2:6" ht="18" customHeight="1" thickBot="1" x14ac:dyDescent="0.3">
      <c r="B21" s="29" t="s">
        <v>18</v>
      </c>
      <c r="C21" s="30">
        <v>0</v>
      </c>
      <c r="D21" s="31">
        <v>0</v>
      </c>
      <c r="E21" s="31">
        <v>0</v>
      </c>
      <c r="F21" s="32">
        <f t="shared" si="2"/>
        <v>0</v>
      </c>
    </row>
    <row r="22" spans="2:6" ht="18" customHeight="1" thickBot="1" x14ac:dyDescent="0.3">
      <c r="B22" s="33" t="s">
        <v>14</v>
      </c>
      <c r="C22" s="34">
        <f>SUM(C18+C21)</f>
        <v>1193</v>
      </c>
      <c r="D22" s="35">
        <f>SUM(D18+D21)</f>
        <v>1193</v>
      </c>
      <c r="E22" s="35">
        <f>SUM(E18+E21)</f>
        <v>1087.49</v>
      </c>
      <c r="F22" s="36">
        <f>SUM(F18+F21)</f>
        <v>-105.50999999999999</v>
      </c>
    </row>
    <row r="23" spans="2:6" ht="18" customHeight="1" x14ac:dyDescent="0.25">
      <c r="B23" s="17" t="s">
        <v>19</v>
      </c>
      <c r="C23" s="18"/>
      <c r="D23" s="19"/>
      <c r="E23" s="19"/>
      <c r="F23" s="20"/>
    </row>
    <row r="24" spans="2:6" ht="18" customHeight="1" x14ac:dyDescent="0.25">
      <c r="B24" s="21" t="s">
        <v>16</v>
      </c>
      <c r="C24" s="22">
        <f>SUM(C25:C26)</f>
        <v>2509</v>
      </c>
      <c r="D24" s="23">
        <f>SUM(D25:D26)</f>
        <v>2509</v>
      </c>
      <c r="E24" s="23">
        <f>SUM(E25:E26)</f>
        <v>2265.54</v>
      </c>
      <c r="F24" s="24">
        <f>SUM(F25:F26)</f>
        <v>-243.45999999999998</v>
      </c>
    </row>
    <row r="25" spans="2:6" ht="18" customHeight="1" x14ac:dyDescent="0.25">
      <c r="B25" s="25" t="s">
        <v>11</v>
      </c>
      <c r="C25" s="26">
        <f t="shared" ref="C25:F27" si="3">SUM(C7+C13+C19)</f>
        <v>1853</v>
      </c>
      <c r="D25" s="27">
        <f t="shared" si="3"/>
        <v>1853</v>
      </c>
      <c r="E25" s="27">
        <f t="shared" si="3"/>
        <v>1642.85</v>
      </c>
      <c r="F25" s="38">
        <f t="shared" si="3"/>
        <v>-210.14999999999998</v>
      </c>
    </row>
    <row r="26" spans="2:6" ht="18" customHeight="1" x14ac:dyDescent="0.25">
      <c r="B26" s="25" t="s">
        <v>12</v>
      </c>
      <c r="C26" s="26">
        <f t="shared" si="3"/>
        <v>656</v>
      </c>
      <c r="D26" s="27">
        <f t="shared" si="3"/>
        <v>656</v>
      </c>
      <c r="E26" s="27">
        <f t="shared" si="3"/>
        <v>622.69000000000005</v>
      </c>
      <c r="F26" s="38">
        <f t="shared" si="3"/>
        <v>-33.31</v>
      </c>
    </row>
    <row r="27" spans="2:6" ht="18" customHeight="1" thickBot="1" x14ac:dyDescent="0.3">
      <c r="B27" s="29" t="s">
        <v>18</v>
      </c>
      <c r="C27" s="30">
        <f t="shared" si="3"/>
        <v>32717</v>
      </c>
      <c r="D27" s="31">
        <f t="shared" si="3"/>
        <v>32717</v>
      </c>
      <c r="E27" s="31">
        <f t="shared" si="3"/>
        <v>31965.19</v>
      </c>
      <c r="F27" s="32">
        <f t="shared" si="3"/>
        <v>-751.8100000000004</v>
      </c>
    </row>
    <row r="28" spans="2:6" ht="18" customHeight="1" thickBot="1" x14ac:dyDescent="0.3">
      <c r="B28" s="33" t="s">
        <v>14</v>
      </c>
      <c r="C28" s="34">
        <f>SUM(C24+C27)</f>
        <v>35226</v>
      </c>
      <c r="D28" s="35">
        <f>SUM(D24+D27)</f>
        <v>35226</v>
      </c>
      <c r="E28" s="35">
        <f>SUM(E24+E27)</f>
        <v>34230.729999999996</v>
      </c>
      <c r="F28" s="36">
        <f>SUM(F24+F27)</f>
        <v>-995.27000000000044</v>
      </c>
    </row>
    <row r="29" spans="2:6" x14ac:dyDescent="0.25">
      <c r="B29" s="39"/>
    </row>
  </sheetData>
  <mergeCells count="9">
    <mergeCell ref="B11:F11"/>
    <mergeCell ref="B17:F17"/>
    <mergeCell ref="B23:F23"/>
    <mergeCell ref="B1:F1"/>
    <mergeCell ref="B2:B4"/>
    <mergeCell ref="C2:F2"/>
    <mergeCell ref="C3:D3"/>
    <mergeCell ref="E3:E4"/>
    <mergeCell ref="B5:F5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Počty-2.Q 2022(tab.5.20)</vt:lpstr>
    </vt:vector>
  </TitlesOfParts>
  <Company>AČR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Majcík Miroslav - MO 7542 - ŠIS AČR</dc:creator>
  <cp:lastModifiedBy>Majcík Miroslav - MO 7542 - ŠIS AČR</cp:lastModifiedBy>
  <dcterms:created xsi:type="dcterms:W3CDTF">2022-07-21T08:28:40Z</dcterms:created>
  <dcterms:modified xsi:type="dcterms:W3CDTF">2022-07-21T08:29:12Z</dcterms:modified>
</cp:coreProperties>
</file>