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ikovaE\AppData\Local\Temp\GELETEMP\"/>
    </mc:Choice>
  </mc:AlternateContent>
  <bookViews>
    <workbookView xWindow="0" yWindow="0" windowWidth="28800" windowHeight="12135"/>
  </bookViews>
  <sheets>
    <sheet name="2. Počty-4.Q 2022(tab.5.21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9" i="1"/>
  <c r="C29" i="1"/>
  <c r="D28" i="1"/>
  <c r="C28" i="1"/>
  <c r="E24" i="1"/>
  <c r="E23" i="1"/>
  <c r="E22" i="1"/>
  <c r="D21" i="1"/>
  <c r="D25" i="1" s="1"/>
  <c r="C21" i="1"/>
  <c r="C25" i="1" s="1"/>
  <c r="E18" i="1"/>
  <c r="E17" i="1"/>
  <c r="E16" i="1"/>
  <c r="D15" i="1"/>
  <c r="D19" i="1" s="1"/>
  <c r="C15" i="1"/>
  <c r="C19" i="1" s="1"/>
  <c r="E12" i="1"/>
  <c r="E11" i="1"/>
  <c r="E10" i="1"/>
  <c r="D9" i="1"/>
  <c r="D13" i="1" s="1"/>
  <c r="C9" i="1"/>
  <c r="C13" i="1" s="1"/>
  <c r="E29" i="1" l="1"/>
  <c r="D27" i="1"/>
  <c r="D31" i="1" s="1"/>
  <c r="E21" i="1"/>
  <c r="E25" i="1" s="1"/>
  <c r="E30" i="1"/>
  <c r="E28" i="1"/>
  <c r="E27" i="1" s="1"/>
  <c r="C27" i="1"/>
  <c r="C31" i="1" s="1"/>
  <c r="E9" i="1"/>
  <c r="E13" i="1" s="1"/>
  <c r="E15" i="1"/>
  <c r="E19" i="1" s="1"/>
  <c r="E31" i="1" l="1"/>
</calcChain>
</file>

<file path=xl/sharedStrings.xml><?xml version="1.0" encoding="utf-8"?>
<sst xmlns="http://schemas.openxmlformats.org/spreadsheetml/2006/main" count="33" uniqueCount="20">
  <si>
    <t>Kategorie zaměstnanců</t>
  </si>
  <si>
    <t xml:space="preserve">Průměrné přepočtené počty osob </t>
  </si>
  <si>
    <t>Rok 2022</t>
  </si>
  <si>
    <t>Rok 2021</t>
  </si>
  <si>
    <t>Meziroční</t>
  </si>
  <si>
    <t>rozdíl</t>
  </si>
  <si>
    <t>Vojáci z povolání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</si>
  <si>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</si>
  <si>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       v tom: ústřední orgán</t>
  </si>
  <si>
    <t xml:space="preserve">                    správa ve složkách obrany</t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</si>
  <si>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</si>
  <si>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</si>
  <si>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Zaměstnanci v pracovním poměru</t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</si>
  <si>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</si>
  <si>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t xml:space="preserve"> Zaměstnanci na služebních místech dle zákona o státní službě</t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</si>
  <si>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</si>
  <si>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Zaměstnanci celkem</t>
  </si>
  <si>
    <t>Počet listů: 1</t>
  </si>
  <si>
    <t>Tabulka 5.21 - Meziroční porovnání průměrného přepočteného počtu zaměstnanců k 31. prosinci 2022 a k 31. prosinci 2021</t>
  </si>
  <si>
    <t xml:space="preserve">Příloha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</si>
</sst>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2"/>
    </xf>
    <xf numFmtId="4" fontId="2" fillId="0" borderId="16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 indent="2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3" borderId="20" xfId="0" applyFont="1" applyFill="1" applyBorder="1" applyAlignment="1">
      <alignment vertical="center" wrapText="1"/>
    </xf>
    <xf numFmtId="4" fontId="2" fillId="3" borderId="21" xfId="0" applyNumberFormat="1" applyFont="1" applyFill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2" fillId="3" borderId="23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4" fillId="0" borderId="18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5" fillId="0" borderId="0" xfId="0" applyNumberFormat="1" applyFo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C1" sqref="C1"/>
    </sheetView>
  </sheetViews>
  <sheetFormatPr defaultRowHeight="15" x14ac:dyDescent="0.25"/>
  <cols>
    <col min="1" max="1" width="0.85546875" customWidth="1"/>
    <col min="2" max="2" width="48.85546875" customWidth="1"/>
    <col min="3" max="5" width="14.5703125" style="19" customWidth="1"/>
  </cols>
  <sheetData>
    <row r="1" spans="2:5" ht="15.75" x14ac:dyDescent="0.25">
      <c r="C1" s="22" t="s">
        <v>19</v>
      </c>
    </row>
    <row r="2" spans="2:5" ht="15.75" x14ac:dyDescent="0.25">
      <c r="C2" s="22" t="s">
        <v>17</v>
      </c>
    </row>
    <row r="4" spans="2:5" ht="36" customHeight="1" thickBot="1" x14ac:dyDescent="0.3">
      <c r="B4" s="27" t="s">
        <v>18</v>
      </c>
      <c r="C4" s="27"/>
      <c r="D4" s="28"/>
      <c r="E4" s="28"/>
    </row>
    <row r="5" spans="2:5" x14ac:dyDescent="0.25">
      <c r="B5" s="29" t="s">
        <v>0</v>
      </c>
      <c r="C5" s="32" t="s">
        <v>1</v>
      </c>
      <c r="D5" s="33"/>
      <c r="E5" s="34"/>
    </row>
    <row r="6" spans="2:5" ht="15" customHeight="1" x14ac:dyDescent="0.25">
      <c r="B6" s="30"/>
      <c r="C6" s="35" t="s">
        <v>2</v>
      </c>
      <c r="D6" s="37" t="s">
        <v>3</v>
      </c>
      <c r="E6" s="1" t="s">
        <v>4</v>
      </c>
    </row>
    <row r="7" spans="2:5" ht="16.5" thickBot="1" x14ac:dyDescent="0.3">
      <c r="B7" s="31"/>
      <c r="C7" s="36"/>
      <c r="D7" s="38"/>
      <c r="E7" s="2" t="s">
        <v>5</v>
      </c>
    </row>
    <row r="8" spans="2:5" ht="15.75" x14ac:dyDescent="0.25">
      <c r="B8" s="23" t="s">
        <v>6</v>
      </c>
      <c r="C8" s="24"/>
      <c r="D8" s="25"/>
      <c r="E8" s="26"/>
    </row>
    <row r="9" spans="2:5" ht="18" customHeight="1" x14ac:dyDescent="0.25">
      <c r="B9" s="3" t="s">
        <v>7</v>
      </c>
      <c r="C9" s="4">
        <f>SUM(C10:C11)</f>
        <v>799.62000000000012</v>
      </c>
      <c r="D9" s="5">
        <f>SUM(D10:D11)</f>
        <v>781.03</v>
      </c>
      <c r="E9" s="6">
        <f>SUM(E10:E11)</f>
        <v>18.590000000000089</v>
      </c>
    </row>
    <row r="10" spans="2:5" ht="18" customHeight="1" x14ac:dyDescent="0.25">
      <c r="B10" s="7" t="s">
        <v>8</v>
      </c>
      <c r="C10" s="8">
        <v>529.69000000000005</v>
      </c>
      <c r="D10" s="9">
        <v>525.29</v>
      </c>
      <c r="E10" s="10">
        <f>SUM(C10-D10)</f>
        <v>4.4000000000000909</v>
      </c>
    </row>
    <row r="11" spans="2:5" ht="18" customHeight="1" x14ac:dyDescent="0.25">
      <c r="B11" s="7" t="s">
        <v>9</v>
      </c>
      <c r="C11" s="8">
        <v>269.93</v>
      </c>
      <c r="D11" s="9">
        <v>255.74</v>
      </c>
      <c r="E11" s="10">
        <f>SUM(C11-D11)</f>
        <v>14.189999999999998</v>
      </c>
    </row>
    <row r="12" spans="2:5" ht="18" customHeight="1" thickBot="1" x14ac:dyDescent="0.3">
      <c r="B12" s="11" t="s">
        <v>10</v>
      </c>
      <c r="C12" s="12">
        <v>25750.34</v>
      </c>
      <c r="D12" s="13">
        <v>25549.45</v>
      </c>
      <c r="E12" s="14">
        <f>SUM(C12-D12)</f>
        <v>200.88999999999942</v>
      </c>
    </row>
    <row r="13" spans="2:5" ht="18" customHeight="1" thickBot="1" x14ac:dyDescent="0.3">
      <c r="B13" s="15" t="s">
        <v>11</v>
      </c>
      <c r="C13" s="16">
        <f>SUM(C9+C12)</f>
        <v>26549.96</v>
      </c>
      <c r="D13" s="17">
        <f>SUM(D9+D12)</f>
        <v>26330.48</v>
      </c>
      <c r="E13" s="18">
        <f>SUM(E9+E12)</f>
        <v>219.47999999999951</v>
      </c>
    </row>
    <row r="14" spans="2:5" ht="18" customHeight="1" x14ac:dyDescent="0.25">
      <c r="B14" s="23" t="s">
        <v>12</v>
      </c>
      <c r="C14" s="24"/>
      <c r="D14" s="25"/>
      <c r="E14" s="26"/>
    </row>
    <row r="15" spans="2:5" ht="18" customHeight="1" x14ac:dyDescent="0.25">
      <c r="B15" s="3" t="s">
        <v>13</v>
      </c>
      <c r="C15" s="4">
        <f>SUM(C16:C17)</f>
        <v>380.19</v>
      </c>
      <c r="D15" s="5">
        <f>SUM(D16:D17)</f>
        <v>369.03</v>
      </c>
      <c r="E15" s="6">
        <f>SUM(E16:E17)</f>
        <v>11.159999999999982</v>
      </c>
    </row>
    <row r="16" spans="2:5" ht="18" customHeight="1" x14ac:dyDescent="0.25">
      <c r="B16" s="7" t="s">
        <v>8</v>
      </c>
      <c r="C16" s="8">
        <v>262.7</v>
      </c>
      <c r="D16" s="9">
        <v>253.35</v>
      </c>
      <c r="E16" s="10">
        <f>SUM(C16-D16)</f>
        <v>9.3499999999999943</v>
      </c>
    </row>
    <row r="17" spans="2:7" ht="18" customHeight="1" x14ac:dyDescent="0.25">
      <c r="B17" s="7" t="s">
        <v>9</v>
      </c>
      <c r="C17" s="8">
        <v>117.49</v>
      </c>
      <c r="D17" s="9">
        <v>115.68</v>
      </c>
      <c r="E17" s="10">
        <f>SUM(C17-D17)</f>
        <v>1.8099999999999881</v>
      </c>
    </row>
    <row r="18" spans="2:7" ht="18" customHeight="1" thickBot="1" x14ac:dyDescent="0.3">
      <c r="B18" s="11" t="s">
        <v>10</v>
      </c>
      <c r="C18" s="12">
        <v>6382.83</v>
      </c>
      <c r="D18" s="13">
        <v>6370</v>
      </c>
      <c r="E18" s="14">
        <f>SUM(C18-D18)</f>
        <v>12.829999999999927</v>
      </c>
      <c r="G18" s="19"/>
    </row>
    <row r="19" spans="2:7" ht="18" customHeight="1" thickBot="1" x14ac:dyDescent="0.3">
      <c r="B19" s="15" t="s">
        <v>11</v>
      </c>
      <c r="C19" s="16">
        <f>SUM(C15+C18)</f>
        <v>6763.0199999999995</v>
      </c>
      <c r="D19" s="17">
        <f>SUM(D15+D18)</f>
        <v>6739.03</v>
      </c>
      <c r="E19" s="18">
        <f>SUM(E15+E18)</f>
        <v>23.98999999999991</v>
      </c>
    </row>
    <row r="20" spans="2:7" ht="18" customHeight="1" x14ac:dyDescent="0.25">
      <c r="B20" s="23" t="s">
        <v>14</v>
      </c>
      <c r="C20" s="24"/>
      <c r="D20" s="25"/>
      <c r="E20" s="26"/>
    </row>
    <row r="21" spans="2:7" ht="18" customHeight="1" x14ac:dyDescent="0.25">
      <c r="B21" s="3" t="s">
        <v>7</v>
      </c>
      <c r="C21" s="4">
        <f>SUM(C22:C23)</f>
        <v>1080.0900000000001</v>
      </c>
      <c r="D21" s="5">
        <f>SUM(D22:D23)</f>
        <v>1099.3699999999999</v>
      </c>
      <c r="E21" s="6">
        <f>SUM(E22:E23)</f>
        <v>-19.279999999999944</v>
      </c>
    </row>
    <row r="22" spans="2:7" ht="18" customHeight="1" x14ac:dyDescent="0.25">
      <c r="B22" s="7" t="s">
        <v>8</v>
      </c>
      <c r="C22" s="8">
        <v>841.94</v>
      </c>
      <c r="D22" s="9">
        <v>866.73</v>
      </c>
      <c r="E22" s="10">
        <f>SUM(C22-D22)</f>
        <v>-24.789999999999964</v>
      </c>
    </row>
    <row r="23" spans="2:7" ht="18" customHeight="1" x14ac:dyDescent="0.25">
      <c r="B23" s="7" t="s">
        <v>9</v>
      </c>
      <c r="C23" s="8">
        <v>238.15</v>
      </c>
      <c r="D23" s="9">
        <v>232.64</v>
      </c>
      <c r="E23" s="10">
        <f>SUM(C23-D23)</f>
        <v>5.5100000000000193</v>
      </c>
    </row>
    <row r="24" spans="2:7" ht="18" customHeight="1" thickBot="1" x14ac:dyDescent="0.3">
      <c r="B24" s="11" t="s">
        <v>15</v>
      </c>
      <c r="C24" s="12"/>
      <c r="D24" s="13">
        <v>0</v>
      </c>
      <c r="E24" s="14">
        <f>SUM(C24-D24)</f>
        <v>0</v>
      </c>
    </row>
    <row r="25" spans="2:7" ht="18" customHeight="1" thickBot="1" x14ac:dyDescent="0.3">
      <c r="B25" s="15" t="s">
        <v>11</v>
      </c>
      <c r="C25" s="16">
        <f>SUM(C21+C24)</f>
        <v>1080.0900000000001</v>
      </c>
      <c r="D25" s="17">
        <f>SUM(D21+D24)</f>
        <v>1099.3699999999999</v>
      </c>
      <c r="E25" s="18">
        <f>SUM(E21+E24)</f>
        <v>-19.279999999999944</v>
      </c>
    </row>
    <row r="26" spans="2:7" ht="18" customHeight="1" x14ac:dyDescent="0.25">
      <c r="B26" s="23" t="s">
        <v>16</v>
      </c>
      <c r="C26" s="24"/>
      <c r="D26" s="25"/>
      <c r="E26" s="26"/>
    </row>
    <row r="27" spans="2:7" ht="18" customHeight="1" x14ac:dyDescent="0.25">
      <c r="B27" s="3" t="s">
        <v>13</v>
      </c>
      <c r="C27" s="4">
        <f>SUM(C28:C29)</f>
        <v>2259.9</v>
      </c>
      <c r="D27" s="5">
        <f>SUM(D28:D29)</f>
        <v>2249.4299999999998</v>
      </c>
      <c r="E27" s="6">
        <f>SUM(E28:E29)</f>
        <v>10.470000000000127</v>
      </c>
    </row>
    <row r="28" spans="2:7" ht="18" customHeight="1" x14ac:dyDescent="0.25">
      <c r="B28" s="7" t="s">
        <v>8</v>
      </c>
      <c r="C28" s="8">
        <f t="shared" ref="C28:E30" si="0">SUM(C10+C16+C22)</f>
        <v>1634.3300000000002</v>
      </c>
      <c r="D28" s="9">
        <f t="shared" si="0"/>
        <v>1645.37</v>
      </c>
      <c r="E28" s="20">
        <f t="shared" si="0"/>
        <v>-11.039999999999878</v>
      </c>
    </row>
    <row r="29" spans="2:7" ht="18" customHeight="1" x14ac:dyDescent="0.25">
      <c r="B29" s="7" t="s">
        <v>9</v>
      </c>
      <c r="C29" s="8">
        <f t="shared" si="0"/>
        <v>625.57000000000005</v>
      </c>
      <c r="D29" s="9">
        <f t="shared" si="0"/>
        <v>604.05999999999995</v>
      </c>
      <c r="E29" s="20">
        <f t="shared" si="0"/>
        <v>21.510000000000005</v>
      </c>
    </row>
    <row r="30" spans="2:7" ht="18" customHeight="1" thickBot="1" x14ac:dyDescent="0.3">
      <c r="B30" s="11" t="s">
        <v>15</v>
      </c>
      <c r="C30" s="12">
        <f t="shared" si="0"/>
        <v>32133.17</v>
      </c>
      <c r="D30" s="13">
        <f t="shared" si="0"/>
        <v>31919.45</v>
      </c>
      <c r="E30" s="14">
        <f t="shared" si="0"/>
        <v>213.71999999999935</v>
      </c>
    </row>
    <row r="31" spans="2:7" ht="18" customHeight="1" thickBot="1" x14ac:dyDescent="0.3">
      <c r="B31" s="15" t="s">
        <v>11</v>
      </c>
      <c r="C31" s="16">
        <f>SUM(C27+C30)</f>
        <v>34393.07</v>
      </c>
      <c r="D31" s="17">
        <f>SUM(D27+D30)</f>
        <v>34168.879999999997</v>
      </c>
      <c r="E31" s="18">
        <f>SUM(E27+E30)</f>
        <v>224.18999999999949</v>
      </c>
    </row>
    <row r="32" spans="2:7" x14ac:dyDescent="0.25">
      <c r="B32" s="21"/>
    </row>
  </sheetData>
  <mergeCells count="9">
    <mergeCell ref="B14:E14"/>
    <mergeCell ref="B20:E20"/>
    <mergeCell ref="B26:E26"/>
    <mergeCell ref="B4:E4"/>
    <mergeCell ref="B5:B7"/>
    <mergeCell ref="C5:E5"/>
    <mergeCell ref="C6:C7"/>
    <mergeCell ref="D6:D7"/>
    <mergeCell ref="B8:E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Počty-4.Q 2022(tab.5.21)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Pániková Eleonóra - MO 8694 - ŠIS AČR</cp:lastModifiedBy>
  <dcterms:created xsi:type="dcterms:W3CDTF">2022-07-21T08:30:01Z</dcterms:created>
  <dcterms:modified xsi:type="dcterms:W3CDTF">2023-01-17T13:27:31Z</dcterms:modified>
</cp:coreProperties>
</file>