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nikovaE\AppData\Local\Temp\GELETEMP\"/>
    </mc:Choice>
  </mc:AlternateContent>
  <bookViews>
    <workbookView xWindow="0" yWindow="0" windowWidth="28800" windowHeight="12135"/>
  </bookViews>
  <sheets>
    <sheet name="1. Počty-4.Q 2022(tab.5.20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22" i="1"/>
  <c r="F18" i="1"/>
  <c r="F17" i="1"/>
  <c r="F16" i="1"/>
  <c r="F12" i="1"/>
  <c r="F11" i="1"/>
  <c r="F10" i="1"/>
  <c r="F9" i="1" s="1"/>
  <c r="E30" i="1" l="1"/>
  <c r="D30" i="1"/>
  <c r="C30" i="1"/>
  <c r="E29" i="1"/>
  <c r="D29" i="1"/>
  <c r="C29" i="1"/>
  <c r="E28" i="1"/>
  <c r="D28" i="1"/>
  <c r="D27" i="1" s="1"/>
  <c r="D31" i="1" s="1"/>
  <c r="C28" i="1"/>
  <c r="C27" i="1" s="1"/>
  <c r="C31" i="1" s="1"/>
  <c r="E21" i="1"/>
  <c r="E25" i="1" s="1"/>
  <c r="D21" i="1"/>
  <c r="D25" i="1" s="1"/>
  <c r="C21" i="1"/>
  <c r="C25" i="1" s="1"/>
  <c r="E15" i="1"/>
  <c r="E19" i="1" s="1"/>
  <c r="D15" i="1"/>
  <c r="D19" i="1" s="1"/>
  <c r="C15" i="1"/>
  <c r="C19" i="1" s="1"/>
  <c r="E9" i="1"/>
  <c r="D9" i="1"/>
  <c r="D13" i="1" s="1"/>
  <c r="C9" i="1"/>
  <c r="C13" i="1" s="1"/>
  <c r="E13" i="1" l="1"/>
  <c r="F13" i="1"/>
  <c r="F30" i="1"/>
  <c r="F29" i="1"/>
  <c r="F21" i="1"/>
  <c r="F25" i="1" s="1"/>
  <c r="E27" i="1"/>
  <c r="E31" i="1" s="1"/>
  <c r="F15" i="1"/>
  <c r="F19" i="1" s="1"/>
  <c r="F28" i="1"/>
  <c r="F27" i="1" s="1"/>
  <c r="F31" i="1" l="1"/>
</calcChain>
</file>

<file path=xl/sharedStrings.xml><?xml version="1.0" encoding="utf-8"?>
<sst xmlns="http://schemas.openxmlformats.org/spreadsheetml/2006/main" count="35" uniqueCount="22">
  <si>
    <t>Kategorie zaměstnanců</t>
  </si>
  <si>
    <t>Počty zaměstnanců</t>
  </si>
  <si>
    <t>Limit</t>
  </si>
  <si>
    <t>Skutečnost (S)</t>
  </si>
  <si>
    <t>Rozdíl</t>
  </si>
  <si>
    <t xml:space="preserve">Stanovený </t>
  </si>
  <si>
    <t>Upravený (U)</t>
  </si>
  <si>
    <t>(S-U)</t>
  </si>
  <si>
    <t>Vojáci z povolání</t>
  </si>
  <si>
    <r>
      <t>a)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Státní správa celkem</t>
    </r>
  </si>
  <si>
    <t xml:space="preserve">        v tom: ústřední orgán</t>
  </si>
  <si>
    <t xml:space="preserve">                    správa ve složkách obrany</t>
  </si>
  <si>
    <r>
      <t>b)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</si>
  <si>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>CELKEM</t>
  </si>
  <si>
    <t>Zaměstnanci v pracovním poměru</t>
  </si>
  <si>
    <r>
      <t>a)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2"/>
        <color theme="1"/>
        <rFont val="Times New Roman"/>
        <family val="1"/>
        <charset val="238"/>
      </rPr>
      <t>Státní správa celkem</t>
    </r>
  </si>
  <si>
    <t xml:space="preserve"> Zaměstnanci na služebních místech dle zákona o státní službě</t>
  </si>
  <si>
    <r>
      <t>b)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</si>
  <si>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>Zaměstnanci celkem</t>
  </si>
  <si>
    <t>Počet listů: 1</t>
  </si>
  <si>
    <t>Tabulka 5.20 - Plnění limitu počtů zaměstnanců k 31. prosinci 2022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</si>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</sst>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 indent="2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left" vertical="center" wrapText="1" indent="2"/>
    </xf>
    <xf numFmtId="3" fontId="2" fillId="0" borderId="17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right" vertical="center" wrapText="1"/>
    </xf>
    <xf numFmtId="0" fontId="2" fillId="3" borderId="20" xfId="0" applyFont="1" applyFill="1" applyBorder="1" applyAlignment="1">
      <alignment vertical="center" wrapText="1"/>
    </xf>
    <xf numFmtId="3" fontId="2" fillId="3" borderId="21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4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3" fontId="5" fillId="0" borderId="0" xfId="0" applyNumberFormat="1" applyFont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/>
    <xf numFmtId="0" fontId="0" fillId="0" borderId="1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2"/>
  <sheetViews>
    <sheetView tabSelected="1" workbookViewId="0">
      <selection activeCell="D1" sqref="D1"/>
    </sheetView>
  </sheetViews>
  <sheetFormatPr defaultRowHeight="15" x14ac:dyDescent="0.25"/>
  <cols>
    <col min="1" max="1" width="0.85546875" customWidth="1"/>
    <col min="2" max="2" width="41.28515625" customWidth="1"/>
    <col min="3" max="6" width="14.5703125" style="21" customWidth="1"/>
  </cols>
  <sheetData>
    <row r="1" spans="2:6" ht="15.75" x14ac:dyDescent="0.25">
      <c r="D1" s="24" t="s">
        <v>21</v>
      </c>
    </row>
    <row r="2" spans="2:6" ht="15.75" x14ac:dyDescent="0.25">
      <c r="D2" s="24" t="s">
        <v>19</v>
      </c>
    </row>
    <row r="4" spans="2:6" ht="21" customHeight="1" thickBot="1" x14ac:dyDescent="0.3">
      <c r="B4" s="29" t="s">
        <v>20</v>
      </c>
      <c r="C4" s="29"/>
      <c r="D4" s="30"/>
      <c r="E4" s="30"/>
      <c r="F4" s="30"/>
    </row>
    <row r="5" spans="2:6" x14ac:dyDescent="0.25">
      <c r="B5" s="31" t="s">
        <v>0</v>
      </c>
      <c r="C5" s="34" t="s">
        <v>1</v>
      </c>
      <c r="D5" s="35"/>
      <c r="E5" s="35"/>
      <c r="F5" s="36"/>
    </row>
    <row r="6" spans="2:6" ht="15" customHeight="1" x14ac:dyDescent="0.25">
      <c r="B6" s="32"/>
      <c r="C6" s="37" t="s">
        <v>2</v>
      </c>
      <c r="D6" s="38"/>
      <c r="E6" s="39" t="s">
        <v>3</v>
      </c>
      <c r="F6" s="1" t="s">
        <v>4</v>
      </c>
    </row>
    <row r="7" spans="2:6" ht="16.5" thickBot="1" x14ac:dyDescent="0.3">
      <c r="B7" s="33"/>
      <c r="C7" s="2" t="s">
        <v>5</v>
      </c>
      <c r="D7" s="3" t="s">
        <v>6</v>
      </c>
      <c r="E7" s="40"/>
      <c r="F7" s="4" t="s">
        <v>7</v>
      </c>
    </row>
    <row r="8" spans="2:6" ht="15.75" x14ac:dyDescent="0.25">
      <c r="B8" s="25" t="s">
        <v>8</v>
      </c>
      <c r="C8" s="26"/>
      <c r="D8" s="27"/>
      <c r="E8" s="27"/>
      <c r="F8" s="28"/>
    </row>
    <row r="9" spans="2:6" ht="18" customHeight="1" x14ac:dyDescent="0.25">
      <c r="B9" s="5" t="s">
        <v>9</v>
      </c>
      <c r="C9" s="6">
        <f>SUM(C10:C11)</f>
        <v>904</v>
      </c>
      <c r="D9" s="7">
        <f>SUM(D10:D11)</f>
        <v>904</v>
      </c>
      <c r="E9" s="7">
        <f>SUM(E10:E11)</f>
        <v>799.62000000000012</v>
      </c>
      <c r="F9" s="8">
        <f>SUM(F10:F11)</f>
        <v>-104.37999999999994</v>
      </c>
    </row>
    <row r="10" spans="2:6" ht="18" customHeight="1" x14ac:dyDescent="0.25">
      <c r="B10" s="9" t="s">
        <v>10</v>
      </c>
      <c r="C10" s="10">
        <v>613</v>
      </c>
      <c r="D10" s="11">
        <v>613</v>
      </c>
      <c r="E10" s="11">
        <v>529.69000000000005</v>
      </c>
      <c r="F10" s="12">
        <f t="shared" ref="F10:F12" si="0">E10-D10</f>
        <v>-83.309999999999945</v>
      </c>
    </row>
    <row r="11" spans="2:6" ht="18" customHeight="1" x14ac:dyDescent="0.25">
      <c r="B11" s="9" t="s">
        <v>11</v>
      </c>
      <c r="C11" s="10">
        <v>291</v>
      </c>
      <c r="D11" s="11">
        <v>291</v>
      </c>
      <c r="E11" s="11">
        <v>269.93</v>
      </c>
      <c r="F11" s="12">
        <f t="shared" si="0"/>
        <v>-21.069999999999993</v>
      </c>
    </row>
    <row r="12" spans="2:6" ht="18" customHeight="1" thickBot="1" x14ac:dyDescent="0.3">
      <c r="B12" s="13" t="s">
        <v>12</v>
      </c>
      <c r="C12" s="14">
        <v>26130</v>
      </c>
      <c r="D12" s="15">
        <v>26130</v>
      </c>
      <c r="E12" s="15">
        <v>25750.34</v>
      </c>
      <c r="F12" s="16">
        <f t="shared" si="0"/>
        <v>-379.65999999999985</v>
      </c>
    </row>
    <row r="13" spans="2:6" ht="18" customHeight="1" thickBot="1" x14ac:dyDescent="0.3">
      <c r="B13" s="17" t="s">
        <v>13</v>
      </c>
      <c r="C13" s="18">
        <f>SUM(C9+C12)</f>
        <v>27034</v>
      </c>
      <c r="D13" s="19">
        <f>SUM(D9+D12)</f>
        <v>27034</v>
      </c>
      <c r="E13" s="19">
        <f>SUM(E9+E12)</f>
        <v>26549.96</v>
      </c>
      <c r="F13" s="20">
        <f>SUM(F9+F12)</f>
        <v>-484.03999999999979</v>
      </c>
    </row>
    <row r="14" spans="2:6" ht="18" customHeight="1" x14ac:dyDescent="0.25">
      <c r="B14" s="25" t="s">
        <v>14</v>
      </c>
      <c r="C14" s="26"/>
      <c r="D14" s="27"/>
      <c r="E14" s="27"/>
      <c r="F14" s="28"/>
    </row>
    <row r="15" spans="2:6" ht="18" customHeight="1" x14ac:dyDescent="0.25">
      <c r="B15" s="5" t="s">
        <v>15</v>
      </c>
      <c r="C15" s="6">
        <f>SUM(C16:C17)</f>
        <v>412</v>
      </c>
      <c r="D15" s="7">
        <f>SUM(D16:D17)</f>
        <v>413</v>
      </c>
      <c r="E15" s="7">
        <f>SUM(E16:E17)</f>
        <v>380.19</v>
      </c>
      <c r="F15" s="8">
        <f>SUM(F16:F17)</f>
        <v>-32.810000000000016</v>
      </c>
    </row>
    <row r="16" spans="2:6" ht="18" customHeight="1" x14ac:dyDescent="0.25">
      <c r="B16" s="9" t="s">
        <v>10</v>
      </c>
      <c r="C16" s="10">
        <v>293</v>
      </c>
      <c r="D16" s="11">
        <v>294</v>
      </c>
      <c r="E16" s="11">
        <v>262.7</v>
      </c>
      <c r="F16" s="12">
        <f t="shared" ref="F16:F18" si="1">E16-D16</f>
        <v>-31.300000000000011</v>
      </c>
    </row>
    <row r="17" spans="2:8" ht="18" customHeight="1" x14ac:dyDescent="0.25">
      <c r="B17" s="9" t="s">
        <v>11</v>
      </c>
      <c r="C17" s="10">
        <v>119</v>
      </c>
      <c r="D17" s="11">
        <v>119</v>
      </c>
      <c r="E17" s="11">
        <v>117.49</v>
      </c>
      <c r="F17" s="12">
        <f t="shared" si="1"/>
        <v>-1.5100000000000051</v>
      </c>
    </row>
    <row r="18" spans="2:8" ht="18" customHeight="1" thickBot="1" x14ac:dyDescent="0.3">
      <c r="B18" s="13" t="s">
        <v>12</v>
      </c>
      <c r="C18" s="14">
        <v>6587</v>
      </c>
      <c r="D18" s="15">
        <v>6587</v>
      </c>
      <c r="E18" s="15">
        <v>6382.83</v>
      </c>
      <c r="F18" s="16">
        <f t="shared" si="1"/>
        <v>-204.17000000000007</v>
      </c>
      <c r="H18" s="21"/>
    </row>
    <row r="19" spans="2:8" ht="18" customHeight="1" thickBot="1" x14ac:dyDescent="0.3">
      <c r="B19" s="17" t="s">
        <v>13</v>
      </c>
      <c r="C19" s="18">
        <f>SUM(C15+C18)</f>
        <v>6999</v>
      </c>
      <c r="D19" s="19">
        <f>SUM(D15+D18)</f>
        <v>7000</v>
      </c>
      <c r="E19" s="19">
        <f>SUM(E15+E18)</f>
        <v>6763.0199999999995</v>
      </c>
      <c r="F19" s="20">
        <f>SUM(F15+F18)</f>
        <v>-236.98000000000008</v>
      </c>
    </row>
    <row r="20" spans="2:8" ht="18" customHeight="1" x14ac:dyDescent="0.25">
      <c r="B20" s="25" t="s">
        <v>16</v>
      </c>
      <c r="C20" s="26"/>
      <c r="D20" s="27"/>
      <c r="E20" s="27"/>
      <c r="F20" s="28"/>
    </row>
    <row r="21" spans="2:8" ht="18" customHeight="1" x14ac:dyDescent="0.25">
      <c r="B21" s="5" t="s">
        <v>9</v>
      </c>
      <c r="C21" s="6">
        <f>SUM(C22:C23)</f>
        <v>1193</v>
      </c>
      <c r="D21" s="7">
        <f>SUM(D22:D23)</f>
        <v>1192</v>
      </c>
      <c r="E21" s="7">
        <f>SUM(E22:E23)</f>
        <v>1080.0900000000001</v>
      </c>
      <c r="F21" s="8">
        <f>SUM(F22:F23)</f>
        <v>-111.90999999999994</v>
      </c>
    </row>
    <row r="22" spans="2:8" ht="18" customHeight="1" x14ac:dyDescent="0.25">
      <c r="B22" s="9" t="s">
        <v>10</v>
      </c>
      <c r="C22" s="10">
        <v>947</v>
      </c>
      <c r="D22" s="11">
        <v>946</v>
      </c>
      <c r="E22" s="11">
        <v>841.94</v>
      </c>
      <c r="F22" s="12">
        <f t="shared" ref="F22:F24" si="2">E22-D22</f>
        <v>-104.05999999999995</v>
      </c>
    </row>
    <row r="23" spans="2:8" ht="18" customHeight="1" x14ac:dyDescent="0.25">
      <c r="B23" s="9" t="s">
        <v>11</v>
      </c>
      <c r="C23" s="10">
        <v>246</v>
      </c>
      <c r="D23" s="11">
        <v>246</v>
      </c>
      <c r="E23" s="11">
        <v>238.15</v>
      </c>
      <c r="F23" s="12">
        <f t="shared" si="2"/>
        <v>-7.8499999999999943</v>
      </c>
    </row>
    <row r="24" spans="2:8" ht="18" customHeight="1" thickBot="1" x14ac:dyDescent="0.3">
      <c r="B24" s="13" t="s">
        <v>17</v>
      </c>
      <c r="C24" s="14">
        <v>0</v>
      </c>
      <c r="D24" s="15">
        <v>0</v>
      </c>
      <c r="E24" s="15"/>
      <c r="F24" s="16">
        <f t="shared" si="2"/>
        <v>0</v>
      </c>
    </row>
    <row r="25" spans="2:8" ht="18" customHeight="1" thickBot="1" x14ac:dyDescent="0.3">
      <c r="B25" s="17" t="s">
        <v>13</v>
      </c>
      <c r="C25" s="18">
        <f>SUM(C21+C24)</f>
        <v>1193</v>
      </c>
      <c r="D25" s="19">
        <f>SUM(D21+D24)</f>
        <v>1192</v>
      </c>
      <c r="E25" s="19">
        <f>SUM(E21+E24)</f>
        <v>1080.0900000000001</v>
      </c>
      <c r="F25" s="20">
        <f>SUM(F21+F24)</f>
        <v>-111.90999999999994</v>
      </c>
    </row>
    <row r="26" spans="2:8" ht="18" customHeight="1" x14ac:dyDescent="0.25">
      <c r="B26" s="25" t="s">
        <v>18</v>
      </c>
      <c r="C26" s="26"/>
      <c r="D26" s="27"/>
      <c r="E26" s="27"/>
      <c r="F26" s="28"/>
    </row>
    <row r="27" spans="2:8" ht="18" customHeight="1" x14ac:dyDescent="0.25">
      <c r="B27" s="5" t="s">
        <v>15</v>
      </c>
      <c r="C27" s="6">
        <f>SUM(C28:C29)</f>
        <v>2509</v>
      </c>
      <c r="D27" s="7">
        <f>SUM(D28:D29)</f>
        <v>2509</v>
      </c>
      <c r="E27" s="7">
        <f>SUM(E28:E29)</f>
        <v>2259.9</v>
      </c>
      <c r="F27" s="8">
        <f>SUM(F28:F29)</f>
        <v>-249.09999999999991</v>
      </c>
    </row>
    <row r="28" spans="2:8" ht="18" customHeight="1" x14ac:dyDescent="0.25">
      <c r="B28" s="9" t="s">
        <v>10</v>
      </c>
      <c r="C28" s="10">
        <f t="shared" ref="C28:F30" si="3">SUM(C10+C16+C22)</f>
        <v>1853</v>
      </c>
      <c r="D28" s="11">
        <f t="shared" si="3"/>
        <v>1853</v>
      </c>
      <c r="E28" s="11">
        <f t="shared" si="3"/>
        <v>1634.3300000000002</v>
      </c>
      <c r="F28" s="22">
        <f t="shared" si="3"/>
        <v>-218.6699999999999</v>
      </c>
    </row>
    <row r="29" spans="2:8" ht="18" customHeight="1" x14ac:dyDescent="0.25">
      <c r="B29" s="9" t="s">
        <v>11</v>
      </c>
      <c r="C29" s="10">
        <f t="shared" si="3"/>
        <v>656</v>
      </c>
      <c r="D29" s="11">
        <f t="shared" si="3"/>
        <v>656</v>
      </c>
      <c r="E29" s="11">
        <f t="shared" si="3"/>
        <v>625.57000000000005</v>
      </c>
      <c r="F29" s="22">
        <f t="shared" si="3"/>
        <v>-30.429999999999993</v>
      </c>
    </row>
    <row r="30" spans="2:8" ht="18" customHeight="1" thickBot="1" x14ac:dyDescent="0.3">
      <c r="B30" s="13" t="s">
        <v>17</v>
      </c>
      <c r="C30" s="14">
        <f t="shared" si="3"/>
        <v>32717</v>
      </c>
      <c r="D30" s="15">
        <f t="shared" si="3"/>
        <v>32717</v>
      </c>
      <c r="E30" s="15">
        <f t="shared" si="3"/>
        <v>32133.17</v>
      </c>
      <c r="F30" s="16">
        <f t="shared" si="3"/>
        <v>-583.82999999999993</v>
      </c>
    </row>
    <row r="31" spans="2:8" ht="18" customHeight="1" thickBot="1" x14ac:dyDescent="0.3">
      <c r="B31" s="17" t="s">
        <v>13</v>
      </c>
      <c r="C31" s="18">
        <f>SUM(C27+C30)</f>
        <v>35226</v>
      </c>
      <c r="D31" s="19">
        <f>SUM(D27+D30)</f>
        <v>35226</v>
      </c>
      <c r="E31" s="19">
        <f>SUM(E27+E30)</f>
        <v>34393.07</v>
      </c>
      <c r="F31" s="20">
        <f>SUM(F27+F30)</f>
        <v>-832.92999999999984</v>
      </c>
    </row>
    <row r="32" spans="2:8" x14ac:dyDescent="0.25">
      <c r="B32" s="23"/>
    </row>
  </sheetData>
  <mergeCells count="9">
    <mergeCell ref="B14:F14"/>
    <mergeCell ref="B20:F20"/>
    <mergeCell ref="B26:F26"/>
    <mergeCell ref="B4:F4"/>
    <mergeCell ref="B5:B7"/>
    <mergeCell ref="C5:F5"/>
    <mergeCell ref="C6:D6"/>
    <mergeCell ref="E6:E7"/>
    <mergeCell ref="B8:F8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1. Počty-4.Q 2022(tab.5.20)</vt:lpstr>
    </vt:vector>
  </TitlesOfParts>
  <Company>AČR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Majcík Miroslav - MO 7542 - ŠIS AČR</dc:creator>
  <cp:lastModifiedBy>Pániková Eleonóra - MO 8694 - ŠIS AČR</cp:lastModifiedBy>
  <dcterms:created xsi:type="dcterms:W3CDTF">2022-07-21T08:28:40Z</dcterms:created>
  <dcterms:modified xsi:type="dcterms:W3CDTF">2023-01-17T13:27:03Z</dcterms:modified>
</cp:coreProperties>
</file>